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Bluetooth\yyzz\社保\"/>
    </mc:Choice>
  </mc:AlternateContent>
  <xr:revisionPtr revIDLastSave="0" documentId="13_ncr:1_{2807D405-F64C-460D-82AD-509FDB952123}" xr6:coauthVersionLast="45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2021城镇职工-社保计算公式" sheetId="1" r:id="rId1"/>
    <sheet name="2021农村职工-社保计算公式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2" l="1"/>
  <c r="H21" i="1"/>
  <c r="D21" i="1"/>
  <c r="G20" i="1"/>
  <c r="E20" i="1"/>
  <c r="H20" i="1" s="1"/>
  <c r="G19" i="1"/>
  <c r="E19" i="1"/>
  <c r="H19" i="1" s="1"/>
  <c r="G18" i="1"/>
  <c r="E18" i="1"/>
  <c r="H18" i="1" s="1"/>
  <c r="G17" i="1"/>
  <c r="G21" i="1" s="1"/>
  <c r="E17" i="1"/>
  <c r="H17" i="1" s="1"/>
  <c r="D8" i="2"/>
  <c r="G7" i="2"/>
  <c r="E7" i="2"/>
  <c r="H7" i="2" s="1"/>
  <c r="H8" i="2" s="1"/>
  <c r="G6" i="2"/>
  <c r="E6" i="2"/>
  <c r="G5" i="2"/>
  <c r="E5" i="2"/>
  <c r="E4" i="2"/>
  <c r="D9" i="1"/>
  <c r="G8" i="1"/>
  <c r="E8" i="1"/>
  <c r="G7" i="1"/>
  <c r="E7" i="1"/>
  <c r="H7" i="1" s="1"/>
  <c r="G6" i="1"/>
  <c r="E6" i="1"/>
  <c r="G5" i="1"/>
  <c r="E5" i="1"/>
  <c r="E9" i="1" s="1"/>
  <c r="H6" i="2" l="1"/>
  <c r="H4" i="2"/>
  <c r="H5" i="2"/>
  <c r="E21" i="1"/>
  <c r="H6" i="1"/>
  <c r="G9" i="1"/>
  <c r="G8" i="2"/>
  <c r="E8" i="2"/>
  <c r="H5" i="1"/>
  <c r="H8" i="1"/>
  <c r="H9" i="1" l="1"/>
</calcChain>
</file>

<file path=xl/sharedStrings.xml><?xml version="1.0" encoding="utf-8"?>
<sst xmlns="http://schemas.openxmlformats.org/spreadsheetml/2006/main" count="58" uniqueCount="21">
  <si>
    <t>社保费用计算器</t>
  </si>
  <si>
    <t>城镇户口（以最低基数3613为例）</t>
  </si>
  <si>
    <t>序号</t>
  </si>
  <si>
    <t>险种</t>
  </si>
  <si>
    <t>缴费基数</t>
  </si>
  <si>
    <t>单位缴费（减免前）</t>
  </si>
  <si>
    <t>个人缴费</t>
  </si>
  <si>
    <t>合计</t>
  </si>
  <si>
    <t>比例</t>
  </si>
  <si>
    <t>金额（元/月）</t>
  </si>
  <si>
    <t>养老保险</t>
  </si>
  <si>
    <t>失业保险</t>
  </si>
  <si>
    <t>工伤保险</t>
  </si>
  <si>
    <t>生育（医疗）保险</t>
  </si>
  <si>
    <t>2%+3</t>
  </si>
  <si>
    <t>总计</t>
  </si>
  <si>
    <t>10.2%+3</t>
  </si>
  <si>
    <t>备注：禁止修改颜色填充部分区域，只需要填上缴费基数即可得出社保公司与个人承担金额</t>
  </si>
  <si>
    <t>农村户口（以最低基数3613为例）</t>
  </si>
  <si>
    <t>工伤保险基本比例0.4%，每个企业的行业费率不一样可能会有差，可以登陆社保系统---查询管理---单位基本信息查询---行业费率</t>
    <phoneticPr fontId="2" type="noConversion"/>
  </si>
  <si>
    <t>城镇户口（以缴费基数4000为例）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</si>
</sst>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6" x14ac:knownFonts="1">
    <font>
      <sz val="11"/>
      <color theme="1"/>
      <name val="等线"/>
      <family val="2"/>
      <scheme val="minor"/>
    </font>
    <font>
      <sz val="14"/>
      <color rgb="FF000000"/>
      <name val="新宋体"/>
      <family val="3"/>
      <charset val="134"/>
    </font>
    <font>
      <sz val="9"/>
      <name val="等线"/>
      <family val="3"/>
      <charset val="134"/>
      <scheme val="minor"/>
    </font>
    <font>
      <sz val="14"/>
      <color theme="1"/>
      <name val="新宋体"/>
      <family val="3"/>
      <charset val="134"/>
    </font>
    <font>
      <sz val="14"/>
      <color rgb="FFFF0000"/>
      <name val="新宋体"/>
      <family val="3"/>
      <charset val="134"/>
    </font>
    <font>
      <sz val="14"/>
      <name val="新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rgb="FF000000"/>
      </bottom>
      <diagonal/>
    </border>
    <border>
      <left/>
      <right/>
      <top style="medium">
        <color auto="1"/>
      </top>
      <bottom style="medium">
        <color rgb="FF000000"/>
      </bottom>
      <diagonal/>
    </border>
    <border>
      <left/>
      <right style="medium">
        <color auto="1"/>
      </right>
      <top style="medium">
        <color auto="1"/>
      </top>
      <bottom style="medium">
        <color rgb="FF000000"/>
      </bottom>
      <diagonal/>
    </border>
    <border>
      <left style="medium">
        <color auto="1"/>
      </left>
      <right style="medium">
        <color rgb="FF000000"/>
      </right>
      <top style="thin">
        <color theme="4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theme="4"/>
      </top>
      <bottom style="medium">
        <color rgb="FF000000"/>
      </bottom>
      <diagonal/>
    </border>
    <border>
      <left style="medium">
        <color auto="1"/>
      </left>
      <right style="medium">
        <color rgb="FF000000"/>
      </right>
      <top style="thin">
        <color theme="4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theme="4"/>
      </top>
      <bottom style="medium">
        <color rgb="FF000000"/>
      </bottom>
      <diagonal/>
    </border>
    <border>
      <left style="medium">
        <color auto="1"/>
      </left>
      <right style="medium">
        <color rgb="FF000000"/>
      </right>
      <top style="thin">
        <color theme="4"/>
      </top>
      <bottom style="medium">
        <color auto="1"/>
      </bottom>
      <diagonal/>
    </border>
    <border>
      <left/>
      <right style="medium">
        <color rgb="FF000000"/>
      </right>
      <top style="thin">
        <color theme="4"/>
      </top>
      <bottom style="medium">
        <color auto="1"/>
      </bottom>
      <diagonal/>
    </border>
    <border>
      <left style="thin">
        <color rgb="FF000000"/>
      </left>
      <right style="thick">
        <color rgb="FF000000"/>
      </right>
      <top style="thin">
        <color theme="4"/>
      </top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0" fontId="5" fillId="2" borderId="12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0" fontId="0" fillId="2" borderId="0" xfId="0" applyFill="1" applyAlignment="1">
      <alignment vertical="center"/>
    </xf>
    <xf numFmtId="9" fontId="5" fillId="4" borderId="12" xfId="0" applyNumberFormat="1" applyFont="1" applyFill="1" applyBorder="1" applyAlignment="1">
      <alignment horizontal="center" vertical="center" wrapText="1"/>
    </xf>
    <xf numFmtId="176" fontId="5" fillId="4" borderId="12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10" fontId="5" fillId="4" borderId="12" xfId="0" applyNumberFormat="1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9" fontId="5" fillId="4" borderId="16" xfId="0" applyNumberFormat="1" applyFont="1" applyFill="1" applyBorder="1" applyAlignment="1">
      <alignment horizontal="center" vertical="center" wrapText="1"/>
    </xf>
    <xf numFmtId="176" fontId="5" fillId="4" borderId="16" xfId="0" applyNumberFormat="1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9" fontId="5" fillId="5" borderId="12" xfId="0" applyNumberFormat="1" applyFont="1" applyFill="1" applyBorder="1" applyAlignment="1">
      <alignment horizontal="center" vertical="center" wrapText="1"/>
    </xf>
    <xf numFmtId="176" fontId="5" fillId="5" borderId="12" xfId="0" applyNumberFormat="1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10" fontId="5" fillId="5" borderId="12" xfId="0" applyNumberFormat="1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9" fontId="5" fillId="5" borderId="16" xfId="0" applyNumberFormat="1" applyFont="1" applyFill="1" applyBorder="1" applyAlignment="1">
      <alignment horizontal="center" vertical="center" wrapText="1"/>
    </xf>
    <xf numFmtId="176" fontId="5" fillId="5" borderId="16" xfId="0" applyNumberFormat="1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zoomScaleNormal="100" workbookViewId="0">
      <selection activeCell="F11" sqref="F11"/>
    </sheetView>
  </sheetViews>
  <sheetFormatPr defaultColWidth="17.625" defaultRowHeight="28.5" customHeight="1" x14ac:dyDescent="0.2"/>
  <cols>
    <col min="1" max="1" width="12.5" customWidth="1"/>
    <col min="2" max="2" width="22.5" customWidth="1"/>
    <col min="3" max="3" width="15.375" customWidth="1"/>
  </cols>
  <sheetData>
    <row r="1" spans="1:10" s="1" customFormat="1" ht="28.5" customHeight="1" thickBot="1" x14ac:dyDescent="0.25">
      <c r="A1" s="30" t="s">
        <v>0</v>
      </c>
      <c r="B1" s="31"/>
      <c r="C1" s="31"/>
      <c r="D1" s="31"/>
      <c r="E1" s="31"/>
      <c r="F1" s="31"/>
      <c r="G1" s="31"/>
      <c r="H1" s="32"/>
    </row>
    <row r="2" spans="1:10" s="1" customFormat="1" ht="28.5" customHeight="1" thickBot="1" x14ac:dyDescent="0.25">
      <c r="A2" s="30" t="s">
        <v>1</v>
      </c>
      <c r="B2" s="31"/>
      <c r="C2" s="31"/>
      <c r="D2" s="31"/>
      <c r="E2" s="31"/>
      <c r="F2" s="31"/>
      <c r="G2" s="31"/>
      <c r="H2" s="32"/>
    </row>
    <row r="3" spans="1:10" s="1" customFormat="1" ht="28.5" customHeight="1" thickBot="1" x14ac:dyDescent="0.25">
      <c r="A3" s="33" t="s">
        <v>2</v>
      </c>
      <c r="B3" s="35" t="s">
        <v>3</v>
      </c>
      <c r="C3" s="37" t="s">
        <v>4</v>
      </c>
      <c r="D3" s="39" t="s">
        <v>5</v>
      </c>
      <c r="E3" s="40"/>
      <c r="F3" s="39" t="s">
        <v>6</v>
      </c>
      <c r="G3" s="41"/>
      <c r="H3" s="2" t="s">
        <v>7</v>
      </c>
    </row>
    <row r="4" spans="1:10" s="1" customFormat="1" ht="28.5" customHeight="1" thickBot="1" x14ac:dyDescent="0.25">
      <c r="A4" s="34"/>
      <c r="B4" s="36"/>
      <c r="C4" s="38"/>
      <c r="D4" s="3" t="s">
        <v>8</v>
      </c>
      <c r="E4" s="3" t="s">
        <v>9</v>
      </c>
      <c r="F4" s="3" t="s">
        <v>8</v>
      </c>
      <c r="G4" s="4" t="s">
        <v>9</v>
      </c>
      <c r="H4" s="2"/>
    </row>
    <row r="5" spans="1:10" s="1" customFormat="1" ht="28.5" customHeight="1" thickBot="1" x14ac:dyDescent="0.25">
      <c r="A5" s="5">
        <v>1</v>
      </c>
      <c r="B5" s="3" t="s">
        <v>10</v>
      </c>
      <c r="C5" s="6">
        <v>3613</v>
      </c>
      <c r="D5" s="20">
        <v>0.16</v>
      </c>
      <c r="E5" s="21">
        <f>ROUND(C5*D5,2)</f>
        <v>578.08000000000004</v>
      </c>
      <c r="F5" s="20">
        <v>0.08</v>
      </c>
      <c r="G5" s="21">
        <f>ROUND(C5*F5,2)</f>
        <v>289.04000000000002</v>
      </c>
      <c r="H5" s="22">
        <f>ROUND(E5+G5,2)</f>
        <v>867.12</v>
      </c>
    </row>
    <row r="6" spans="1:10" s="1" customFormat="1" ht="28.5" customHeight="1" thickBot="1" x14ac:dyDescent="0.25">
      <c r="A6" s="5">
        <v>2</v>
      </c>
      <c r="B6" s="3" t="s">
        <v>11</v>
      </c>
      <c r="C6" s="6">
        <v>3613</v>
      </c>
      <c r="D6" s="23">
        <v>8.0000000000000002E-3</v>
      </c>
      <c r="E6" s="21">
        <f>ROUND(C6*D6,2)</f>
        <v>28.9</v>
      </c>
      <c r="F6" s="23">
        <v>2E-3</v>
      </c>
      <c r="G6" s="21">
        <f>ROUND(C6*F6,2)</f>
        <v>7.23</v>
      </c>
      <c r="H6" s="22">
        <f>ROUND(E6+G6,2)</f>
        <v>36.130000000000003</v>
      </c>
    </row>
    <row r="7" spans="1:10" s="1" customFormat="1" ht="28.5" customHeight="1" thickBot="1" x14ac:dyDescent="0.25">
      <c r="A7" s="5">
        <v>3</v>
      </c>
      <c r="B7" s="3" t="s">
        <v>12</v>
      </c>
      <c r="C7" s="6">
        <v>4713</v>
      </c>
      <c r="D7" s="8">
        <v>4.0000000000000001E-3</v>
      </c>
      <c r="E7" s="21">
        <f t="shared" ref="E7" si="0">ROUND(C7*D7,2)</f>
        <v>18.850000000000001</v>
      </c>
      <c r="F7" s="24">
        <v>0</v>
      </c>
      <c r="G7" s="21">
        <f>ROUND(C7*F7,2)</f>
        <v>0</v>
      </c>
      <c r="H7" s="22">
        <f>ROUND(E7+G7,2)</f>
        <v>18.850000000000001</v>
      </c>
    </row>
    <row r="8" spans="1:10" s="1" customFormat="1" ht="42" customHeight="1" thickBot="1" x14ac:dyDescent="0.25">
      <c r="A8" s="5">
        <v>4</v>
      </c>
      <c r="B8" s="3" t="s">
        <v>13</v>
      </c>
      <c r="C8" s="6">
        <v>5360</v>
      </c>
      <c r="D8" s="23">
        <v>9.8000000000000004E-2</v>
      </c>
      <c r="E8" s="21">
        <f>C8*9.8%</f>
        <v>525.28</v>
      </c>
      <c r="F8" s="24" t="s">
        <v>14</v>
      </c>
      <c r="G8" s="21">
        <f>C8*2%+3</f>
        <v>110.2</v>
      </c>
      <c r="H8" s="22">
        <f>ROUND(E8+G8,2)</f>
        <v>635.48</v>
      </c>
    </row>
    <row r="9" spans="1:10" s="1" customFormat="1" ht="28.5" customHeight="1" thickBot="1" x14ac:dyDescent="0.25">
      <c r="A9" s="7" t="s">
        <v>15</v>
      </c>
      <c r="B9" s="7"/>
      <c r="C9" s="7"/>
      <c r="D9" s="25">
        <f>SUM(D5:D8)</f>
        <v>0.27</v>
      </c>
      <c r="E9" s="26">
        <f>SUM(E5:E8)</f>
        <v>1151.1100000000001</v>
      </c>
      <c r="F9" s="27" t="s">
        <v>16</v>
      </c>
      <c r="G9" s="26">
        <f>SUM(G5:G8)</f>
        <v>406.47</v>
      </c>
      <c r="H9" s="28">
        <f>SUM(H5:H8)</f>
        <v>1557.58</v>
      </c>
    </row>
    <row r="11" spans="1:10" ht="28.5" customHeight="1" x14ac:dyDescent="0.2">
      <c r="A11" s="10" t="s">
        <v>17</v>
      </c>
      <c r="B11" s="10"/>
      <c r="C11" s="10"/>
      <c r="D11" s="10"/>
      <c r="E11" s="10"/>
      <c r="F11" s="9"/>
      <c r="G11" s="9"/>
      <c r="H11" s="9"/>
      <c r="I11" s="9"/>
      <c r="J11" s="9"/>
    </row>
    <row r="12" spans="1:10" ht="28.5" customHeight="1" x14ac:dyDescent="0.2">
      <c r="A12" s="29" t="s">
        <v>19</v>
      </c>
      <c r="B12" s="29"/>
      <c r="C12" s="29"/>
      <c r="D12" s="29"/>
      <c r="E12" s="29"/>
      <c r="F12" s="29"/>
      <c r="G12" s="29"/>
    </row>
    <row r="13" spans="1:10" ht="28.5" customHeight="1" thickBot="1" x14ac:dyDescent="0.25"/>
    <row r="14" spans="1:10" s="1" customFormat="1" ht="28.5" customHeight="1" thickBot="1" x14ac:dyDescent="0.25">
      <c r="A14" s="30" t="s">
        <v>20</v>
      </c>
      <c r="B14" s="31"/>
      <c r="C14" s="31"/>
      <c r="D14" s="31"/>
      <c r="E14" s="31"/>
      <c r="F14" s="31"/>
      <c r="G14" s="31"/>
      <c r="H14" s="32"/>
    </row>
    <row r="15" spans="1:10" s="1" customFormat="1" ht="28.5" customHeight="1" thickBot="1" x14ac:dyDescent="0.25">
      <c r="A15" s="33" t="s">
        <v>2</v>
      </c>
      <c r="B15" s="35" t="s">
        <v>3</v>
      </c>
      <c r="C15" s="37" t="s">
        <v>4</v>
      </c>
      <c r="D15" s="39" t="s">
        <v>5</v>
      </c>
      <c r="E15" s="40"/>
      <c r="F15" s="39" t="s">
        <v>6</v>
      </c>
      <c r="G15" s="41"/>
      <c r="H15" s="2" t="s">
        <v>7</v>
      </c>
    </row>
    <row r="16" spans="1:10" s="1" customFormat="1" ht="28.5" customHeight="1" thickBot="1" x14ac:dyDescent="0.25">
      <c r="A16" s="34"/>
      <c r="B16" s="36"/>
      <c r="C16" s="38"/>
      <c r="D16" s="3" t="s">
        <v>8</v>
      </c>
      <c r="E16" s="3" t="s">
        <v>9</v>
      </c>
      <c r="F16" s="3" t="s">
        <v>8</v>
      </c>
      <c r="G16" s="4" t="s">
        <v>9</v>
      </c>
      <c r="H16" s="2"/>
    </row>
    <row r="17" spans="1:8" s="1" customFormat="1" ht="28.5" customHeight="1" thickBot="1" x14ac:dyDescent="0.25">
      <c r="A17" s="5">
        <v>1</v>
      </c>
      <c r="B17" s="3" t="s">
        <v>10</v>
      </c>
      <c r="C17" s="6">
        <v>4000</v>
      </c>
      <c r="D17" s="20">
        <v>0.16</v>
      </c>
      <c r="E17" s="21">
        <f>ROUND(C17*D17,2)</f>
        <v>640</v>
      </c>
      <c r="F17" s="20">
        <v>0.08</v>
      </c>
      <c r="G17" s="21">
        <f>ROUND(C17*F17,2)</f>
        <v>320</v>
      </c>
      <c r="H17" s="22">
        <f>ROUND(E17+G17,2)</f>
        <v>960</v>
      </c>
    </row>
    <row r="18" spans="1:8" s="1" customFormat="1" ht="28.5" customHeight="1" thickBot="1" x14ac:dyDescent="0.25">
      <c r="A18" s="5">
        <v>2</v>
      </c>
      <c r="B18" s="3" t="s">
        <v>11</v>
      </c>
      <c r="C18" s="6">
        <v>4000</v>
      </c>
      <c r="D18" s="23">
        <v>8.0000000000000002E-3</v>
      </c>
      <c r="E18" s="21">
        <f>ROUND(C18*D18,2)</f>
        <v>32</v>
      </c>
      <c r="F18" s="23">
        <v>2E-3</v>
      </c>
      <c r="G18" s="21">
        <f>ROUND(C18*F18,2)</f>
        <v>8</v>
      </c>
      <c r="H18" s="22">
        <f>ROUND(E18+G18,2)</f>
        <v>40</v>
      </c>
    </row>
    <row r="19" spans="1:8" s="1" customFormat="1" ht="28.5" customHeight="1" thickBot="1" x14ac:dyDescent="0.25">
      <c r="A19" s="5">
        <v>3</v>
      </c>
      <c r="B19" s="3" t="s">
        <v>12</v>
      </c>
      <c r="C19" s="6">
        <v>4713</v>
      </c>
      <c r="D19" s="8">
        <v>4.0000000000000001E-3</v>
      </c>
      <c r="E19" s="21">
        <f t="shared" ref="E19" si="1">ROUND(C19*D19,2)</f>
        <v>18.850000000000001</v>
      </c>
      <c r="F19" s="24">
        <v>0</v>
      </c>
      <c r="G19" s="21">
        <f>ROUND(C19*F19,2)</f>
        <v>0</v>
      </c>
      <c r="H19" s="22">
        <f>ROUND(E19+G19,2)</f>
        <v>18.850000000000001</v>
      </c>
    </row>
    <row r="20" spans="1:8" s="1" customFormat="1" ht="42" customHeight="1" thickBot="1" x14ac:dyDescent="0.25">
      <c r="A20" s="5">
        <v>4</v>
      </c>
      <c r="B20" s="3" t="s">
        <v>13</v>
      </c>
      <c r="C20" s="6">
        <v>5360</v>
      </c>
      <c r="D20" s="23">
        <v>9.8000000000000004E-2</v>
      </c>
      <c r="E20" s="21">
        <f>C20*9.8%</f>
        <v>525.28</v>
      </c>
      <c r="F20" s="24" t="s">
        <v>14</v>
      </c>
      <c r="G20" s="21">
        <f>C20*2%+3</f>
        <v>110.2</v>
      </c>
      <c r="H20" s="22">
        <f>ROUND(E20+G20,2)</f>
        <v>635.48</v>
      </c>
    </row>
    <row r="21" spans="1:8" s="1" customFormat="1" ht="28.5" customHeight="1" thickBot="1" x14ac:dyDescent="0.25">
      <c r="A21" s="7" t="s">
        <v>15</v>
      </c>
      <c r="B21" s="7"/>
      <c r="C21" s="7"/>
      <c r="D21" s="25">
        <f>SUM(D17:D20)</f>
        <v>0.27</v>
      </c>
      <c r="E21" s="26">
        <f>SUM(E17:E20)</f>
        <v>1216.1300000000001</v>
      </c>
      <c r="F21" s="27" t="s">
        <v>16</v>
      </c>
      <c r="G21" s="26">
        <f>SUM(G17:G20)</f>
        <v>438.2</v>
      </c>
      <c r="H21" s="28">
        <f>SUM(H17:H20)</f>
        <v>1654.33</v>
      </c>
    </row>
  </sheetData>
  <mergeCells count="13">
    <mergeCell ref="A1:H1"/>
    <mergeCell ref="A2:H2"/>
    <mergeCell ref="A3:A4"/>
    <mergeCell ref="B3:B4"/>
    <mergeCell ref="C3:C4"/>
    <mergeCell ref="D3:E3"/>
    <mergeCell ref="F3:G3"/>
    <mergeCell ref="A14:H14"/>
    <mergeCell ref="A15:A16"/>
    <mergeCell ref="B15:B16"/>
    <mergeCell ref="C15:C16"/>
    <mergeCell ref="D15:E15"/>
    <mergeCell ref="F15:G15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053B2-49E0-459C-97DD-768EC2E1367F}">
  <dimension ref="A1:H10"/>
  <sheetViews>
    <sheetView workbookViewId="0">
      <selection activeCell="I11" sqref="I11"/>
    </sheetView>
  </sheetViews>
  <sheetFormatPr defaultColWidth="16.25" defaultRowHeight="34.5" customHeight="1" x14ac:dyDescent="0.2"/>
  <cols>
    <col min="1" max="1" width="12.625" customWidth="1"/>
    <col min="2" max="2" width="27.375" customWidth="1"/>
  </cols>
  <sheetData>
    <row r="1" spans="1:8" ht="34.5" customHeight="1" thickBot="1" x14ac:dyDescent="0.25">
      <c r="A1" s="30" t="s">
        <v>18</v>
      </c>
      <c r="B1" s="31"/>
      <c r="C1" s="31"/>
      <c r="D1" s="31"/>
      <c r="E1" s="31"/>
      <c r="F1" s="31"/>
      <c r="G1" s="31"/>
      <c r="H1" s="32"/>
    </row>
    <row r="2" spans="1:8" ht="34.5" customHeight="1" thickBot="1" x14ac:dyDescent="0.25">
      <c r="A2" s="33" t="s">
        <v>2</v>
      </c>
      <c r="B2" s="35" t="s">
        <v>3</v>
      </c>
      <c r="C2" s="37" t="s">
        <v>4</v>
      </c>
      <c r="D2" s="39" t="s">
        <v>5</v>
      </c>
      <c r="E2" s="40"/>
      <c r="F2" s="39" t="s">
        <v>6</v>
      </c>
      <c r="G2" s="41"/>
      <c r="H2" s="2" t="s">
        <v>7</v>
      </c>
    </row>
    <row r="3" spans="1:8" ht="34.5" customHeight="1" thickBot="1" x14ac:dyDescent="0.25">
      <c r="A3" s="34"/>
      <c r="B3" s="36"/>
      <c r="C3" s="38"/>
      <c r="D3" s="3" t="s">
        <v>8</v>
      </c>
      <c r="E3" s="3" t="s">
        <v>9</v>
      </c>
      <c r="F3" s="3" t="s">
        <v>8</v>
      </c>
      <c r="G3" s="4" t="s">
        <v>9</v>
      </c>
      <c r="H3" s="2"/>
    </row>
    <row r="4" spans="1:8" ht="34.5" customHeight="1" thickBot="1" x14ac:dyDescent="0.25">
      <c r="A4" s="5">
        <v>1</v>
      </c>
      <c r="B4" s="3" t="s">
        <v>10</v>
      </c>
      <c r="C4" s="6">
        <v>3613</v>
      </c>
      <c r="D4" s="11">
        <v>0.16</v>
      </c>
      <c r="E4" s="12">
        <f>C4*D4</f>
        <v>578.08000000000004</v>
      </c>
      <c r="F4" s="11">
        <v>0.08</v>
      </c>
      <c r="G4" s="12">
        <f>C4*F4</f>
        <v>289.04000000000002</v>
      </c>
      <c r="H4" s="13">
        <f>ROUND(E4+G4,2)</f>
        <v>867.12</v>
      </c>
    </row>
    <row r="5" spans="1:8" ht="34.5" customHeight="1" thickBot="1" x14ac:dyDescent="0.25">
      <c r="A5" s="5">
        <v>2</v>
      </c>
      <c r="B5" s="3" t="s">
        <v>11</v>
      </c>
      <c r="C5" s="6">
        <v>3613</v>
      </c>
      <c r="D5" s="14">
        <v>8.0000000000000002E-3</v>
      </c>
      <c r="E5" s="12">
        <f>C5*D5</f>
        <v>28.904</v>
      </c>
      <c r="F5" s="15">
        <v>0</v>
      </c>
      <c r="G5" s="12">
        <f>C5*F5</f>
        <v>0</v>
      </c>
      <c r="H5" s="13">
        <f>ROUND(E5+G5,2)</f>
        <v>28.9</v>
      </c>
    </row>
    <row r="6" spans="1:8" ht="34.5" customHeight="1" thickBot="1" x14ac:dyDescent="0.25">
      <c r="A6" s="5">
        <v>3</v>
      </c>
      <c r="B6" s="3" t="s">
        <v>12</v>
      </c>
      <c r="C6" s="6">
        <v>4713</v>
      </c>
      <c r="D6" s="14">
        <v>4.0000000000000001E-3</v>
      </c>
      <c r="E6" s="12">
        <f>C6*D6</f>
        <v>18.852</v>
      </c>
      <c r="F6" s="15">
        <v>0</v>
      </c>
      <c r="G6" s="12">
        <f>C6*F6</f>
        <v>0</v>
      </c>
      <c r="H6" s="13">
        <f>ROUND(E6+G6,2)</f>
        <v>18.850000000000001</v>
      </c>
    </row>
    <row r="7" spans="1:8" ht="34.5" customHeight="1" thickBot="1" x14ac:dyDescent="0.25">
      <c r="A7" s="5">
        <v>4</v>
      </c>
      <c r="B7" s="3" t="s">
        <v>13</v>
      </c>
      <c r="C7" s="6">
        <v>5360</v>
      </c>
      <c r="D7" s="14">
        <v>9.8000000000000004E-2</v>
      </c>
      <c r="E7" s="12">
        <f>C7*D7</f>
        <v>525.28</v>
      </c>
      <c r="F7" s="15" t="s">
        <v>14</v>
      </c>
      <c r="G7" s="12">
        <f>C7*2%+3</f>
        <v>110.2</v>
      </c>
      <c r="H7" s="13">
        <f>ROUND(E7+G7,2)</f>
        <v>635.48</v>
      </c>
    </row>
    <row r="8" spans="1:8" ht="34.5" customHeight="1" thickBot="1" x14ac:dyDescent="0.25">
      <c r="A8" s="7" t="s">
        <v>15</v>
      </c>
      <c r="B8" s="7"/>
      <c r="C8" s="7"/>
      <c r="D8" s="16">
        <f>SUM(D4:D7)</f>
        <v>0.27</v>
      </c>
      <c r="E8" s="17">
        <f>SUM(E4:E7)</f>
        <v>1151.116</v>
      </c>
      <c r="F8" s="18" t="s">
        <v>16</v>
      </c>
      <c r="G8" s="17">
        <f>SUM(G4:G7)</f>
        <v>399.24</v>
      </c>
      <c r="H8" s="19">
        <f>SUM(H4:H7)</f>
        <v>1550.35</v>
      </c>
    </row>
    <row r="9" spans="1:8" ht="34.5" customHeight="1" x14ac:dyDescent="0.2">
      <c r="A9" s="1"/>
      <c r="B9" s="1"/>
      <c r="C9" s="1"/>
      <c r="D9" s="1"/>
      <c r="E9" s="1"/>
      <c r="F9" s="1"/>
      <c r="G9" s="1"/>
      <c r="H9" s="1"/>
    </row>
    <row r="10" spans="1:8" ht="34.5" customHeight="1" x14ac:dyDescent="0.2">
      <c r="A10" s="10" t="s">
        <v>17</v>
      </c>
      <c r="B10" s="10"/>
      <c r="C10" s="10"/>
      <c r="D10" s="10"/>
      <c r="E10" s="10"/>
    </row>
  </sheetData>
  <mergeCells count="6">
    <mergeCell ref="A1:H1"/>
    <mergeCell ref="A2:A3"/>
    <mergeCell ref="B2:B3"/>
    <mergeCell ref="C2:C3"/>
    <mergeCell ref="D2:E2"/>
    <mergeCell ref="F2:G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2021城镇职工-社保计算公式</vt:lpstr>
      <vt:lpstr>2021农村职工-社保计算公式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上善若水</dc:creator>
  <cp:lastModifiedBy>Administrator</cp:lastModifiedBy>
  <dcterms:created xsi:type="dcterms:W3CDTF">2015-06-05T18:17:20Z</dcterms:created>
  <dcterms:modified xsi:type="dcterms:W3CDTF">2021-02-10T06:53:52Z</dcterms:modified>
</cp:coreProperties>
</file>